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<sst xmlns="http://schemas.openxmlformats.org/spreadsheetml/2006/main" count="35" uniqueCount="35">
  <si>
    <t xml:space="preserve"/>
  </si>
  <si>
    <t xml:space="preserve">UMQ040</t>
  </si>
  <si>
    <t xml:space="preserve">Ud</t>
  </si>
  <si>
    <t xml:space="preserve">Barreira fixa modular.</t>
  </si>
  <si>
    <r>
      <rPr>
        <b/>
        <sz val="7.80"/>
        <color rgb="FF000000"/>
        <rFont val="A"/>
        <family val="2"/>
      </rPr>
      <t xml:space="preserve">Barreira fixa de aço laminado a quente, série Elemental "ZIGMETAL", módulo de 3000x868 mm, composta de barra longitudinal com acabamento em cor verde com textura férrea, apoiada sobre montantes previstos para ancoragem através de fixação em base de betão e com sinalização de cor verde RAL 6018</t>
    </r>
    <r>
      <rPr>
        <sz val="7.80"/>
        <color rgb="FF000000"/>
        <rFont val="A"/>
        <family val="2"/>
      </rPr>
      <t xml:space="preserve">.</t>
    </r>
  </si>
  <si>
    <t xml:space="preserve">Unitário</t>
  </si>
  <si>
    <t xml:space="preserve">Ud</t>
  </si>
  <si>
    <t xml:space="preserve">Descrição</t>
  </si>
  <si>
    <t xml:space="preserve">Rend.</t>
  </si>
  <si>
    <t xml:space="preserve">Preço unitário</t>
  </si>
  <si>
    <t xml:space="preserve">Importância</t>
  </si>
  <si>
    <t xml:space="preserve">mt10hmf020fa</t>
  </si>
  <si>
    <t xml:space="preserve">m³</t>
  </si>
  <si>
    <t xml:space="preserve">Betão simples C20/25 (X0(P); D25; S2; Cl 1,0), fabricado em central, segundo NP EN 206-1.</t>
  </si>
  <si>
    <t xml:space="preserve">mt52mut025b</t>
  </si>
  <si>
    <t xml:space="preserve">Ud</t>
  </si>
  <si>
    <t xml:space="preserve">Placa de ancoragem "ZIGMETAL", para fixação de montante de barreira em base de betão.</t>
  </si>
  <si>
    <t xml:space="preserve">mt52mut030a</t>
  </si>
  <si>
    <t xml:space="preserve">Ud</t>
  </si>
  <si>
    <t xml:space="preserve">Barra longitudinal de aço laminado a quente "ZIGMETAL" de 3000 mm de comprimento, 100 mm de diâmetro e 2 mm de espessura, com acabamento em cor verde com textura férrea, para apoio entre montantes.</t>
  </si>
  <si>
    <t xml:space="preserve">mt52mut040a</t>
  </si>
  <si>
    <t xml:space="preserve">Ud</t>
  </si>
  <si>
    <t xml:space="preserve">Montante para barreira série Elemental "ZIGMETAL" de 868 mm de altura, realizado com chapa de aço laminado a quente de 50x8 mm, com porta-sinais de cor verde.</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</si>
  <si>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</si>
  <si>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</si>
  <si>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</si>
  <si>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</si>
  <si>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</si>
  <si>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</si>
  <si>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</si>
  <si>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Meios auxiliares</t>
  </si>
  <si>
    <t xml:space="preserve">%</t>
  </si>
  <si>
    <t xml:space="preserve">Custos indirectos</t>
  </si>
  <si>
    <t xml:space="preserve">Custo de manutenção decenal: 251,77€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</si>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</sst>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3.79" customWidth="1"/>
    <col min="3" max="3" width="7.43" customWidth="1"/>
    <col min="4" max="4" width="22.15" customWidth="1"/>
    <col min="5" max="5" width="25.94" customWidth="1"/>
    <col min="6" max="6" width="15.59" customWidth="1"/>
    <col min="7" max="7" width="6.56" customWidth="1"/>
    <col min="8" max="8" width="8.89" customWidth="1"/>
    <col min="9" max="9" width="4.23"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31.2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21.60" thickBot="1" customHeight="1">
      <c r="A8" s="10" t="s">
        <v>11</v>
      </c>
      <c r="B8" s="12" t="s">
        <v>12</v>
      </c>
      <c r="C8" s="10" t="s">
        <v>13</v>
      </c>
      <c r="D8" s="10"/>
      <c r="E8" s="10"/>
      <c r="F8" s="10"/>
      <c r="G8" s="14">
        <v>0.100000</v>
      </c>
      <c r="H8" s="16">
        <v>93.720000</v>
      </c>
      <c r="I8" s="16"/>
      <c r="J8" s="16">
        <f ca="1">ROUND(INDIRECT(ADDRESS(ROW()+(0), COLUMN()+(-3), 1))*INDIRECT(ADDRESS(ROW()+(0), COLUMN()+(-2), 1)), 2)</f>
        <v>9.370000</v>
      </c>
    </row>
    <row r="9" spans="1:10" ht="21.60" thickBot="1" customHeight="1">
      <c r="A9" s="17" t="s">
        <v>14</v>
      </c>
      <c r="B9" s="18" t="s">
        <v>15</v>
      </c>
      <c r="C9" s="17" t="s">
        <v>16</v>
      </c>
      <c r="D9" s="17"/>
      <c r="E9" s="17"/>
      <c r="F9" s="17"/>
      <c r="G9" s="19">
        <v>2.000000</v>
      </c>
      <c r="H9" s="20">
        <v>9.000000</v>
      </c>
      <c r="I9" s="20"/>
      <c r="J9" s="20">
        <f ca="1">ROUND(INDIRECT(ADDRESS(ROW()+(0), COLUMN()+(-3), 1))*INDIRECT(ADDRESS(ROW()+(0), COLUMN()+(-2), 1)), 2)</f>
        <v>18.000000</v>
      </c>
    </row>
    <row r="10" spans="1:10" ht="31.20" thickBot="1" customHeight="1">
      <c r="A10" s="17" t="s">
        <v>17</v>
      </c>
      <c r="B10" s="18" t="s">
        <v>18</v>
      </c>
      <c r="C10" s="17" t="s">
        <v>19</v>
      </c>
      <c r="D10" s="17"/>
      <c r="E10" s="17"/>
      <c r="F10" s="17"/>
      <c r="G10" s="19">
        <v>1.000000</v>
      </c>
      <c r="H10" s="20">
        <v>57.000000</v>
      </c>
      <c r="I10" s="20"/>
      <c r="J10" s="20">
        <f ca="1">ROUND(INDIRECT(ADDRESS(ROW()+(0), COLUMN()+(-3), 1))*INDIRECT(ADDRESS(ROW()+(0), COLUMN()+(-2), 1)), 2)</f>
        <v>57.000000</v>
      </c>
    </row>
    <row r="11" spans="1:10" ht="31.20" thickBot="1" customHeight="1">
      <c r="A11" s="17" t="s">
        <v>20</v>
      </c>
      <c r="B11" s="18" t="s">
        <v>21</v>
      </c>
      <c r="C11" s="17" t="s">
        <v>22</v>
      </c>
      <c r="D11" s="17"/>
      <c r="E11" s="17"/>
      <c r="F11" s="17"/>
      <c r="G11" s="19">
        <v>2.000000</v>
      </c>
      <c r="H11" s="20">
        <v>130.000000</v>
      </c>
      <c r="I11" s="20"/>
      <c r="J11" s="20">
        <f ca="1">ROUND(INDIRECT(ADDRESS(ROW()+(0), COLUMN()+(-3), 1))*INDIRECT(ADDRESS(ROW()+(0), COLUMN()+(-2), 1)), 2)</f>
        <v>260.000000</v>
      </c>
    </row>
    <row r="12" spans="1:10" ht="12.00" thickBot="1" customHeight="1">
      <c r="A12" s="17" t="s">
        <v>23</v>
      </c>
      <c r="B12" s="18" t="s">
        <v>24</v>
      </c>
      <c r="C12" s="17" t="s">
        <v>25</v>
      </c>
      <c r="D12" s="17"/>
      <c r="E12" s="17"/>
      <c r="F12" s="17"/>
      <c r="G12" s="19">
        <v>0.903000</v>
      </c>
      <c r="H12" s="20">
        <v>16.850000</v>
      </c>
      <c r="I12" s="20"/>
      <c r="J12" s="20">
        <f ca="1">ROUND(INDIRECT(ADDRESS(ROW()+(0), COLUMN()+(-3), 1))*INDIRECT(ADDRESS(ROW()+(0), COLUMN()+(-2), 1)), 2)</f>
        <v>15.220000</v>
      </c>
    </row>
    <row r="13" spans="1:10" ht="12.00" thickBot="1" customHeight="1">
      <c r="A13" s="17" t="s">
        <v>26</v>
      </c>
      <c r="B13" s="21" t="s">
        <v>27</v>
      </c>
      <c r="C13" s="22" t="s">
        <v>28</v>
      </c>
      <c r="D13" s="22"/>
      <c r="E13" s="22"/>
      <c r="F13" s="22"/>
      <c r="G13" s="23">
        <v>0.903000</v>
      </c>
      <c r="H13" s="24">
        <v>16.450000</v>
      </c>
      <c r="I13" s="24"/>
      <c r="J13" s="24">
        <f ca="1">ROUND(INDIRECT(ADDRESS(ROW()+(0), COLUMN()+(-3), 1))*INDIRECT(ADDRESS(ROW()+(0), COLUMN()+(-2), 1)), 2)</f>
        <v>14.850000</v>
      </c>
    </row>
    <row r="14" spans="1:10" ht="12.00" thickBot="1" customHeight="1">
      <c r="A14" s="17"/>
      <c r="B14" s="12" t="s">
        <v>29</v>
      </c>
      <c r="C14" s="10" t="s">
        <v>30</v>
      </c>
      <c r="D14" s="10"/>
      <c r="E14" s="10"/>
      <c r="F14" s="10"/>
      <c r="G14" s="14">
        <v>2.000000</v>
      </c>
      <c r="H14" s="16">
        <f ca="1">ROUND(SUM(INDIRECT(ADDRESS(ROW()+(-1), COLUMN()+(2), 1)),INDIRECT(ADDRESS(ROW()+(-2), COLUMN()+(2), 1)),INDIRECT(ADDRESS(ROW()+(-3), COLUMN()+(2), 1)),INDIRECT(ADDRESS(ROW()+(-4), COLUMN()+(2), 1)),INDIRECT(ADDRESS(ROW()+(-5), COLUMN()+(2), 1)),INDIRECT(ADDRESS(ROW()+(-6), COLUMN()+(2), 1))), 2)</f>
        <v>374.440000</v>
      </c>
      <c r="I14" s="16"/>
      <c r="J14" s="16">
        <f ca="1">ROUND(INDIRECT(ADDRESS(ROW()+(0), COLUMN()+(-3), 1))*INDIRECT(ADDRESS(ROW()+(0), COLUMN()+(-2), 1))/100, 2)</f>
        <v>7.490000</v>
      </c>
    </row>
    <row r="15" spans="1:10" ht="12.00" thickBot="1" customHeight="1">
      <c r="A15" s="22"/>
      <c r="B15" s="21" t="s">
        <v>31</v>
      </c>
      <c r="C15" s="22" t="s">
        <v>32</v>
      </c>
      <c r="D15" s="22"/>
      <c r="E15" s="22"/>
      <c r="F15" s="22"/>
      <c r="G15" s="23">
        <v>3.000000</v>
      </c>
      <c r="H15" s="24">
        <f ca="1">ROUND(SUM(INDIRECT(ADDRESS(ROW()+(-1), COLUMN()+(2), 1)),INDIRECT(ADDRESS(ROW()+(-2), COLUMN()+(2), 1)),INDIRECT(ADDRESS(ROW()+(-3), COLUMN()+(2), 1)),INDIRECT(ADDRESS(ROW()+(-4), COLUMN()+(2), 1)),INDIRECT(ADDRESS(ROW()+(-5), COLUMN()+(2), 1)),INDIRECT(ADDRESS(ROW()+(-6), COLUMN()+(2), 1)),INDIRECT(ADDRESS(ROW()+(-7), COLUMN()+(2), 1))), 2)</f>
        <v>381.930000</v>
      </c>
      <c r="I15" s="24"/>
      <c r="J15" s="24">
        <f ca="1">ROUND(INDIRECT(ADDRESS(ROW()+(0), COLUMN()+(-3), 1))*INDIRECT(ADDRESS(ROW()+(0), COLUMN()+(-2), 1))/100, 2)</f>
        <v>11.460000</v>
      </c>
    </row>
    <row r="16" spans="1:10" ht="12.00" thickBot="1" customHeight="1">
      <c r="A16" s="6" t="s">
        <v>33</v>
      </c>
      <c r="B16" s="7"/>
      <c r="C16" s="7"/>
      <c r="D16" s="7"/>
      <c r="E16" s="7"/>
      <c r="F16" s="7"/>
      <c r="G16" s="25"/>
      <c r="H16" s="6" t="s">
        <v>34</v>
      </c>
      <c r="I16" s="6"/>
      <c r="J16" s="26">
        <f ca="1">ROUND(SUM(INDIRECT(ADDRESS(ROW()+(-1), COLUMN()+(0), 1)),INDIRECT(ADDRESS(ROW()+(-2), COLUMN()+(0), 1)),INDIRECT(ADDRESS(ROW()+(-3), COLUMN()+(0), 1)),INDIRECT(ADDRESS(ROW()+(-4), COLUMN()+(0), 1)),INDIRECT(ADDRESS(ROW()+(-5), COLUMN()+(0), 1)),INDIRECT(ADDRESS(ROW()+(-6), COLUMN()+(0), 1)),INDIRECT(ADDRESS(ROW()+(-7), COLUMN()+(0), 1)),INDIRECT(ADDRESS(ROW()+(-8), COLUMN()+(0), 1))), 2)</f>
        <v>393.390000</v>
      </c>
    </row>
  </sheetData>
  <mergeCells count="25">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C15:F15"/>
    <mergeCell ref="H15:I15"/>
    <mergeCell ref="A16:F16"/>
    <mergeCell ref="H16:I16"/>
  </mergeCells>
  <pageMargins left="0.620079" right="0.472441" top="0.472441" bottom="0.472441" header="0.0" footer="0.0"/>
  <pageSetup paperSize="9" orientation="portrait"/>
  <rowBreaks count="0" manualBreakCount="0">
    </rowBreaks>
</worksheet>
</file>